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11.109\daitatsu\大達共有フォルダ\工務部\2025年度\請求書\下請け\"/>
    </mc:Choice>
  </mc:AlternateContent>
  <xr:revisionPtr revIDLastSave="0" documentId="13_ncr:1_{3784F7E0-7E0A-49F3-9BFD-3D6D3B62FFAB}" xr6:coauthVersionLast="47" xr6:coauthVersionMax="47" xr10:uidLastSave="{00000000-0000-0000-0000-000000000000}"/>
  <bookViews>
    <workbookView xWindow="8850" yWindow="9255" windowWidth="21915" windowHeight="16725" xr2:uid="{5481421A-1D40-48DE-B976-76B8FB49D893}"/>
  </bookViews>
  <sheets>
    <sheet name="請求書 " sheetId="7" r:id="rId1"/>
    <sheet name="みほん" sheetId="9" r:id="rId2"/>
  </sheets>
  <definedNames>
    <definedName name="_xlnm.Print_Area" localSheetId="1">みほん!$A$1:$L$24</definedName>
    <definedName name="_xlnm.Print_Area" localSheetId="0">'請求書 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7" l="1"/>
  <c r="B11" i="7"/>
  <c r="D11" i="7"/>
  <c r="J24" i="9"/>
  <c r="B10" i="9" s="1"/>
  <c r="L23" i="9"/>
  <c r="L22" i="9"/>
  <c r="L21" i="9"/>
  <c r="L20" i="9"/>
  <c r="L19" i="9"/>
  <c r="L18" i="9"/>
  <c r="L17" i="9"/>
  <c r="L16" i="9"/>
  <c r="L15" i="9"/>
  <c r="J24" i="7"/>
  <c r="L16" i="7"/>
  <c r="L17" i="7"/>
  <c r="L18" i="7"/>
  <c r="L19" i="7"/>
  <c r="L20" i="7"/>
  <c r="L21" i="7"/>
  <c r="L22" i="7"/>
  <c r="L23" i="7"/>
  <c r="L15" i="7"/>
  <c r="B10" i="7"/>
  <c r="D10" i="9" l="1"/>
  <c r="B11" i="9" s="1"/>
  <c r="B12" i="7" l="1"/>
  <c r="D11" i="9"/>
  <c r="B12" i="9" s="1"/>
</calcChain>
</file>

<file path=xl/sharedStrings.xml><?xml version="1.0" encoding="utf-8"?>
<sst xmlns="http://schemas.openxmlformats.org/spreadsheetml/2006/main" count="94" uniqueCount="51">
  <si>
    <t>請　求　書</t>
    <rPh sb="0" eb="1">
      <t>ショウ</t>
    </rPh>
    <rPh sb="2" eb="3">
      <t>モトム</t>
    </rPh>
    <rPh sb="4" eb="5">
      <t>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</si>
  <si>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</si>
  <si>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</si>
  <si>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工事コード</t>
    <rPh sb="0" eb="2">
      <t>コウジ</t>
    </rPh>
    <phoneticPr fontId="1"/>
  </si>
  <si>
    <t>工事名称</t>
    <rPh sb="0" eb="2">
      <t>コウジ</t>
    </rPh>
    <rPh sb="2" eb="4">
      <t>メイショウ</t>
    </rPh>
    <phoneticPr fontId="2"/>
  </si>
  <si>
    <t>現場住所</t>
    <rPh sb="0" eb="2">
      <t>ゲンバ</t>
    </rPh>
    <rPh sb="2" eb="4">
      <t>ジュウショ</t>
    </rPh>
    <phoneticPr fontId="2"/>
  </si>
  <si>
    <t>税込金額</t>
    <rPh sb="0" eb="2">
      <t>ゼイコミ</t>
    </rPh>
    <rPh sb="2" eb="4">
      <t>キンガク</t>
    </rPh>
    <phoneticPr fontId="2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</si>
  <si>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</si>
  <si>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</si>
  <si>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</si>
  <si>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〒990-0813</t>
    <phoneticPr fontId="4"/>
  </si>
  <si>
    <t>施工/納品</t>
    <phoneticPr fontId="5"/>
  </si>
  <si>
    <t>　　山形県山形市桧町1丁目4-13</t>
    <rPh sb="2" eb="5">
      <t>ヤマガタケン</t>
    </rPh>
    <rPh sb="5" eb="8">
      <t>ヤマガタシ</t>
    </rPh>
    <rPh sb="8" eb="10">
      <t>ヒノキチョウ</t>
    </rPh>
    <rPh sb="11" eb="13">
      <t>チョウメ</t>
    </rPh>
    <phoneticPr fontId="1"/>
  </si>
  <si>
    <r>
      <t>　株</t>
    </r>
    <r>
      <rPr>
        <sz val="14"/>
        <color indexed="8"/>
        <rFont val="ＭＳ 明朝"/>
        <family val="1"/>
        <charset val="128"/>
      </rPr>
      <t xml:space="preserve"> 式 会 社　大 達</t>
    </r>
    <rPh sb="1" eb="2">
      <t>カブ</t>
    </rPh>
    <rPh sb="3" eb="4">
      <t>シキ</t>
    </rPh>
    <rPh sb="5" eb="6">
      <t>カイ</t>
    </rPh>
    <rPh sb="7" eb="8">
      <t>シャ</t>
    </rPh>
    <rPh sb="9" eb="10">
      <t>ダイ</t>
    </rPh>
    <rPh sb="11" eb="12">
      <t>タチ</t>
    </rPh>
    <phoneticPr fontId="1"/>
  </si>
  <si>
    <t>　代 表 取 締 役　 尾 﨑 良</t>
    <rPh sb="1" eb="2">
      <t>ダイ</t>
    </rPh>
    <rPh sb="3" eb="4">
      <t>ヒョウ</t>
    </rPh>
    <rPh sb="5" eb="6">
      <t>トリ</t>
    </rPh>
    <rPh sb="7" eb="8">
      <t>シメ</t>
    </rPh>
    <rPh sb="9" eb="10">
      <t>ヤク</t>
    </rPh>
    <rPh sb="12" eb="13">
      <t>オ</t>
    </rPh>
    <rPh sb="14" eb="15">
      <t>サキ</t>
    </rPh>
    <rPh sb="16" eb="17">
      <t>リョウ</t>
    </rPh>
    <phoneticPr fontId="1"/>
  </si>
  <si>
    <t>　　　TEL 023-679-5911　FAX 023-679-5912</t>
    <phoneticPr fontId="5"/>
  </si>
  <si>
    <t>請求金額　　　　　　(税抜き）</t>
    <rPh sb="0" eb="2">
      <t>セイキュウ</t>
    </rPh>
    <rPh sb="2" eb="4">
      <t>キンガク</t>
    </rPh>
    <rPh sb="11" eb="12">
      <t>ゼイ</t>
    </rPh>
    <rPh sb="12" eb="13">
      <t>ヌ</t>
    </rPh>
    <phoneticPr fontId="2"/>
  </si>
  <si>
    <t>当月  　　  　　　　 請求金額</t>
    <rPh sb="0" eb="1">
      <t>トウ</t>
    </rPh>
    <rPh sb="1" eb="2">
      <t>ツキ</t>
    </rPh>
    <rPh sb="13" eb="15">
      <t>セイキュウ</t>
    </rPh>
    <rPh sb="15" eb="17">
      <t>キンガク</t>
    </rPh>
    <phoneticPr fontId="2"/>
  </si>
  <si>
    <t>令和</t>
    <rPh sb="0" eb="2">
      <t>レイワ</t>
    </rPh>
    <phoneticPr fontId="4"/>
  </si>
  <si>
    <t>消費税額　　(10％)</t>
    <rPh sb="0" eb="3">
      <t>ショウヒゼイ</t>
    </rPh>
    <rPh sb="3" eb="4">
      <t>ガク</t>
    </rPh>
    <phoneticPr fontId="2"/>
  </si>
  <si>
    <t>注文金額</t>
    <rPh sb="0" eb="4">
      <t>チュウモンキンガク</t>
    </rPh>
    <phoneticPr fontId="5"/>
  </si>
  <si>
    <t>前回まで請求額</t>
    <rPh sb="0" eb="2">
      <t>ゼンカイ</t>
    </rPh>
    <rPh sb="4" eb="7">
      <t>セイキュウガク</t>
    </rPh>
    <phoneticPr fontId="5"/>
  </si>
  <si>
    <t>今回請求金額</t>
    <rPh sb="0" eb="2">
      <t>コンカイ</t>
    </rPh>
    <rPh sb="2" eb="4">
      <t>セイキュウ</t>
    </rPh>
    <rPh sb="4" eb="6">
      <t>キンガク</t>
    </rPh>
    <phoneticPr fontId="5"/>
  </si>
  <si>
    <t>請求後残金</t>
    <rPh sb="0" eb="3">
      <t>セイキュウゴ</t>
    </rPh>
    <rPh sb="3" eb="5">
      <t>ザンキン</t>
    </rPh>
    <phoneticPr fontId="5"/>
  </si>
  <si>
    <t>取引銀行</t>
    <rPh sb="0" eb="2">
      <t>トリヒキ</t>
    </rPh>
    <rPh sb="2" eb="4">
      <t>ギンコウ</t>
    </rPh>
    <phoneticPr fontId="5"/>
  </si>
  <si>
    <t>銀行</t>
    <rPh sb="0" eb="2">
      <t>ギンコウ</t>
    </rPh>
    <phoneticPr fontId="5"/>
  </si>
  <si>
    <t>店</t>
    <rPh sb="0" eb="1">
      <t>テン</t>
    </rPh>
    <phoneticPr fontId="5"/>
  </si>
  <si>
    <t>TEL</t>
    <phoneticPr fontId="5"/>
  </si>
  <si>
    <t>口座種別</t>
    <rPh sb="0" eb="4">
      <t>コウザシュベツ</t>
    </rPh>
    <phoneticPr fontId="5"/>
  </si>
  <si>
    <t>登録番号</t>
    <rPh sb="0" eb="4">
      <t>トウロクバンゴウ</t>
    </rPh>
    <phoneticPr fontId="5"/>
  </si>
  <si>
    <t>T</t>
    <phoneticPr fontId="5"/>
  </si>
  <si>
    <t>口座名義</t>
    <rPh sb="0" eb="2">
      <t>コウザ</t>
    </rPh>
    <rPh sb="2" eb="4">
      <t>メイギ</t>
    </rPh>
    <phoneticPr fontId="5"/>
  </si>
  <si>
    <t>名義　　　　フリガナ</t>
    <rPh sb="0" eb="2">
      <t>メイギ</t>
    </rPh>
    <phoneticPr fontId="5"/>
  </si>
  <si>
    <t>口座番号</t>
    <rPh sb="0" eb="2">
      <t>コウザ</t>
    </rPh>
    <rPh sb="2" eb="4">
      <t>バンゴウ</t>
    </rPh>
    <phoneticPr fontId="5"/>
  </si>
  <si>
    <t>印</t>
  </si>
  <si>
    <t>御中</t>
    <rPh sb="0" eb="2">
      <t>オンチュウ</t>
    </rPh>
    <phoneticPr fontId="5"/>
  </si>
  <si>
    <t>安全衛生協議会負担金(0.5％）</t>
    <rPh sb="0" eb="2">
      <t>アンゼン</t>
    </rPh>
    <rPh sb="2" eb="4">
      <t>エイセイ</t>
    </rPh>
    <rPh sb="4" eb="7">
      <t>キョウギカイ</t>
    </rPh>
    <rPh sb="7" eb="10">
      <t>フタンキン</t>
    </rPh>
    <phoneticPr fontId="2"/>
  </si>
  <si>
    <t>※工事コードは担当者に確認してください。　　　　　　　　　　　　　　　　　　　　　　　　　　　　　　　※安全衛生協議会負担金（工事損害保険災害保険料含む）は、請負代金の0.5％を徴収致します。</t>
    <rPh sb="1" eb="3">
      <t>コウジ</t>
    </rPh>
    <rPh sb="7" eb="10">
      <t>タントウシャ</t>
    </rPh>
    <rPh sb="11" eb="13">
      <t>カクニン</t>
    </rPh>
    <rPh sb="74" eb="75">
      <t>フク</t>
    </rPh>
    <rPh sb="79" eb="81">
      <t>ウケオイ</t>
    </rPh>
    <rPh sb="81" eb="83">
      <t>ダイキン</t>
    </rPh>
    <rPh sb="89" eb="91">
      <t>チョウシュウ</t>
    </rPh>
    <rPh sb="91" eb="92">
      <t>イタ</t>
    </rPh>
    <phoneticPr fontId="4"/>
  </si>
  <si>
    <t>R1234567</t>
    <phoneticPr fontId="22"/>
  </si>
  <si>
    <t>A様邸新築工事</t>
    <rPh sb="1" eb="3">
      <t>サマテイ</t>
    </rPh>
    <rPh sb="2" eb="3">
      <t>テイ</t>
    </rPh>
    <rPh sb="3" eb="7">
      <t>シンチクコウジ</t>
    </rPh>
    <phoneticPr fontId="22"/>
  </si>
  <si>
    <t>B株式会社工場改修工事</t>
    <rPh sb="1" eb="5">
      <t>カブシキガイシャ</t>
    </rPh>
    <rPh sb="5" eb="11">
      <t>コウジョウカイシュウコウジ</t>
    </rPh>
    <phoneticPr fontId="22"/>
  </si>
  <si>
    <t>Cビル修繕工事</t>
    <rPh sb="3" eb="7">
      <t>シュウゼンコウジ</t>
    </rPh>
    <phoneticPr fontId="22"/>
  </si>
  <si>
    <t>山形市</t>
    <rPh sb="0" eb="3">
      <t>ヤマガタシ</t>
    </rPh>
    <phoneticPr fontId="22"/>
  </si>
  <si>
    <t>天童市</t>
    <rPh sb="0" eb="3">
      <t>テンドウシ</t>
    </rPh>
    <phoneticPr fontId="22"/>
  </si>
  <si>
    <t>上山市</t>
    <rPh sb="0" eb="3">
      <t>カミノヤマシ</t>
    </rPh>
    <phoneticPr fontId="22"/>
  </si>
  <si>
    <t>H67891233</t>
    <phoneticPr fontId="22"/>
  </si>
  <si>
    <t>S7654321</t>
    <phoneticPr fontId="22"/>
  </si>
  <si>
    <t>基礎工事</t>
    <rPh sb="0" eb="4">
      <t>キソコウジ</t>
    </rPh>
    <phoneticPr fontId="22"/>
  </si>
  <si>
    <t>内装工事</t>
    <rPh sb="0" eb="2">
      <t>ナイソウ</t>
    </rPh>
    <rPh sb="2" eb="4">
      <t>コウジ</t>
    </rPh>
    <phoneticPr fontId="22"/>
  </si>
  <si>
    <t>鋼製建具工事</t>
    <rPh sb="0" eb="2">
      <t>コウセイ</t>
    </rPh>
    <rPh sb="2" eb="4">
      <t>タテグ</t>
    </rPh>
    <rPh sb="4" eb="6">
      <t>コウジ</t>
    </rPh>
    <phoneticPr fontId="22"/>
  </si>
  <si>
    <t>今回の請求回</t>
    <rPh sb="0" eb="2">
      <t>コンカイ</t>
    </rPh>
    <rPh sb="3" eb="5">
      <t>セイキュウ</t>
    </rPh>
    <rPh sb="5" eb="6">
      <t>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</si>
</sst>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_ "/>
    <numFmt numFmtId="178" formatCode="#,###&quot;円&quot;"/>
    <numFmt numFmtId="179" formatCode="#&quot;回目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0" tint="-0.34998626667073579"/>
      <name val="ＭＳ 明朝"/>
      <family val="1"/>
      <charset val="128"/>
    </font>
    <font>
      <b/>
      <sz val="9"/>
      <color theme="0" tint="-0.249977111117893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91">
    <xf numFmtId="0" fontId="0" fillId="0" borderId="0" xfId="0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>
      <alignment vertical="center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shrinkToFit="1"/>
    </xf>
    <xf numFmtId="0" fontId="8" fillId="0" borderId="2" xfId="2" applyFont="1" applyBorder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9" fillId="0" borderId="0" xfId="2" applyFont="1">
      <alignment vertical="center"/>
    </xf>
    <xf numFmtId="0" fontId="8" fillId="0" borderId="3" xfId="2" applyFont="1" applyBorder="1">
      <alignment vertical="center"/>
    </xf>
    <xf numFmtId="0" fontId="8" fillId="0" borderId="0" xfId="2" applyFont="1" applyAlignment="1">
      <alignment horizontal="left" vertical="center" indent="1"/>
    </xf>
    <xf numFmtId="0" fontId="9" fillId="0" borderId="0" xfId="0" applyFont="1">
      <alignment vertical="center"/>
    </xf>
    <xf numFmtId="0" fontId="9" fillId="2" borderId="0" xfId="2" applyFont="1" applyFill="1">
      <alignment vertical="center"/>
    </xf>
    <xf numFmtId="0" fontId="8" fillId="2" borderId="1" xfId="2" applyFont="1" applyFill="1" applyBorder="1">
      <alignment vertical="center"/>
    </xf>
    <xf numFmtId="0" fontId="8" fillId="2" borderId="5" xfId="2" applyFont="1" applyFill="1" applyBorder="1">
      <alignment vertical="center"/>
    </xf>
    <xf numFmtId="0" fontId="7" fillId="0" borderId="7" xfId="2" applyFont="1" applyBorder="1" applyAlignment="1">
      <alignment horizontal="left" vertical="center" shrinkToFit="1"/>
    </xf>
    <xf numFmtId="0" fontId="7" fillId="0" borderId="8" xfId="2" applyFont="1" applyBorder="1" applyAlignment="1">
      <alignment horizontal="center" wrapText="1" shrinkToFi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shrinkToFit="1"/>
    </xf>
    <xf numFmtId="0" fontId="8" fillId="0" borderId="10" xfId="2" applyFont="1" applyBorder="1" applyAlignment="1">
      <alignment horizontal="center" shrinkToFit="1"/>
    </xf>
    <xf numFmtId="0" fontId="8" fillId="0" borderId="11" xfId="2" applyFont="1" applyBorder="1" applyAlignment="1">
      <alignment horizontal="center" shrinkToFit="1"/>
    </xf>
    <xf numFmtId="0" fontId="10" fillId="0" borderId="0" xfId="2" applyFont="1" applyAlignment="1">
      <alignment horizontal="right" vertical="center" shrinkToFit="1"/>
    </xf>
    <xf numFmtId="0" fontId="12" fillId="0" borderId="0" xfId="2" applyFont="1" applyAlignment="1"/>
    <xf numFmtId="0" fontId="9" fillId="0" borderId="4" xfId="2" applyFont="1" applyBorder="1" applyAlignment="1">
      <alignment vertical="center" shrinkToFit="1"/>
    </xf>
    <xf numFmtId="0" fontId="13" fillId="0" borderId="0" xfId="2" applyFont="1">
      <alignment vertical="center"/>
    </xf>
    <xf numFmtId="0" fontId="14" fillId="0" borderId="4" xfId="2" applyFont="1" applyBorder="1" applyAlignment="1">
      <alignment vertical="center" shrinkToFit="1"/>
    </xf>
    <xf numFmtId="0" fontId="7" fillId="0" borderId="8" xfId="2" applyFont="1" applyBorder="1" applyAlignment="1">
      <alignment wrapText="1"/>
    </xf>
    <xf numFmtId="177" fontId="8" fillId="0" borderId="8" xfId="2" applyNumberFormat="1" applyFont="1" applyBorder="1" applyAlignment="1"/>
    <xf numFmtId="0" fontId="7" fillId="0" borderId="14" xfId="2" applyFont="1" applyBorder="1" applyAlignment="1">
      <alignment horizontal="center" wrapText="1" shrinkToFit="1"/>
    </xf>
    <xf numFmtId="178" fontId="9" fillId="0" borderId="15" xfId="2" applyNumberFormat="1" applyFont="1" applyBorder="1" applyAlignment="1">
      <alignment horizontal="right"/>
    </xf>
    <xf numFmtId="178" fontId="9" fillId="0" borderId="2" xfId="2" applyNumberFormat="1" applyFont="1" applyBorder="1" applyAlignment="1">
      <alignment horizontal="right"/>
    </xf>
    <xf numFmtId="178" fontId="16" fillId="0" borderId="16" xfId="2" applyNumberFormat="1" applyFont="1" applyBorder="1" applyAlignment="1">
      <alignment horizontal="right"/>
    </xf>
    <xf numFmtId="178" fontId="8" fillId="0" borderId="8" xfId="2" applyNumberFormat="1" applyFont="1" applyBorder="1" applyAlignment="1">
      <alignment horizontal="right"/>
    </xf>
    <xf numFmtId="0" fontId="17" fillId="0" borderId="0" xfId="2" applyFont="1" applyAlignment="1">
      <alignment vertical="top"/>
    </xf>
    <xf numFmtId="0" fontId="9" fillId="0" borderId="3" xfId="2" applyFont="1" applyBorder="1" applyAlignment="1">
      <alignment vertical="top" shrinkToFit="1"/>
    </xf>
    <xf numFmtId="0" fontId="8" fillId="0" borderId="0" xfId="2" applyFont="1" applyAlignment="1">
      <alignment vertical="center" wrapText="1"/>
    </xf>
    <xf numFmtId="0" fontId="18" fillId="0" borderId="17" xfId="2" applyFont="1" applyBorder="1" applyAlignment="1">
      <alignment wrapText="1" shrinkToFit="1"/>
    </xf>
    <xf numFmtId="176" fontId="9" fillId="0" borderId="17" xfId="2" applyNumberFormat="1" applyFont="1" applyBorder="1" applyAlignment="1"/>
    <xf numFmtId="0" fontId="8" fillId="0" borderId="12" xfId="2" applyFont="1" applyBorder="1" applyAlignment="1">
      <alignment horizontal="left" wrapText="1" shrinkToFit="1"/>
    </xf>
    <xf numFmtId="0" fontId="7" fillId="0" borderId="12" xfId="2" applyFont="1" applyBorder="1" applyAlignment="1">
      <alignment shrinkToFit="1"/>
    </xf>
    <xf numFmtId="0" fontId="8" fillId="0" borderId="12" xfId="2" applyFont="1" applyBorder="1" applyAlignment="1">
      <alignment wrapText="1" shrinkToFit="1"/>
    </xf>
    <xf numFmtId="0" fontId="7" fillId="0" borderId="12" xfId="2" applyFont="1" applyBorder="1" applyAlignment="1">
      <alignment wrapText="1" shrinkToFit="1"/>
    </xf>
    <xf numFmtId="0" fontId="8" fillId="0" borderId="13" xfId="2" applyFont="1" applyBorder="1" applyAlignment="1">
      <alignment horizontal="center" shrinkToFit="1"/>
    </xf>
    <xf numFmtId="0" fontId="17" fillId="0" borderId="0" xfId="2" applyFont="1" applyAlignment="1">
      <alignment vertical="center" wrapText="1"/>
    </xf>
    <xf numFmtId="38" fontId="8" fillId="0" borderId="12" xfId="1" applyFont="1" applyBorder="1" applyAlignment="1"/>
    <xf numFmtId="38" fontId="9" fillId="0" borderId="6" xfId="2" applyNumberFormat="1" applyFont="1" applyBorder="1" applyAlignment="1"/>
    <xf numFmtId="0" fontId="9" fillId="0" borderId="0" xfId="0" applyFont="1" applyAlignment="1">
      <alignment horizontal="right" vertical="center"/>
    </xf>
    <xf numFmtId="0" fontId="9" fillId="0" borderId="0" xfId="2" applyFont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15" fillId="0" borderId="0" xfId="2" applyFont="1" applyAlignment="1">
      <alignment vertical="center" shrinkToFit="1"/>
    </xf>
    <xf numFmtId="0" fontId="20" fillId="0" borderId="4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8" fillId="0" borderId="13" xfId="2" applyFont="1" applyBorder="1" applyAlignment="1">
      <alignment horizontal="center" vertical="center"/>
    </xf>
    <xf numFmtId="0" fontId="7" fillId="0" borderId="12" xfId="2" applyFont="1" applyBorder="1">
      <alignment vertical="center"/>
    </xf>
    <xf numFmtId="0" fontId="8" fillId="0" borderId="18" xfId="2" applyFont="1" applyBorder="1" applyAlignment="1">
      <alignment horizontal="center" vertical="center"/>
    </xf>
    <xf numFmtId="0" fontId="18" fillId="0" borderId="17" xfId="2" applyFont="1" applyBorder="1" applyAlignment="1">
      <alignment vertical="center" wrapText="1"/>
    </xf>
    <xf numFmtId="0" fontId="21" fillId="0" borderId="4" xfId="2" applyFont="1" applyBorder="1" applyAlignment="1">
      <alignment horizontal="center" vertical="center"/>
    </xf>
    <xf numFmtId="0" fontId="8" fillId="0" borderId="27" xfId="2" applyFont="1" applyBorder="1" applyAlignment="1">
      <alignment shrinkToFit="1"/>
    </xf>
    <xf numFmtId="0" fontId="9" fillId="0" borderId="27" xfId="2" applyFont="1" applyBorder="1">
      <alignment vertical="center"/>
    </xf>
    <xf numFmtId="0" fontId="13" fillId="0" borderId="27" xfId="2" applyFont="1" applyBorder="1">
      <alignment vertical="center"/>
    </xf>
    <xf numFmtId="0" fontId="8" fillId="0" borderId="28" xfId="2" applyFont="1" applyBorder="1" applyAlignment="1">
      <alignment horizontal="center" vertical="center"/>
    </xf>
    <xf numFmtId="0" fontId="7" fillId="0" borderId="24" xfId="2" applyFont="1" applyBorder="1">
      <alignment vertical="center"/>
    </xf>
    <xf numFmtId="0" fontId="9" fillId="0" borderId="25" xfId="2" applyFont="1" applyBorder="1">
      <alignment vertical="center"/>
    </xf>
    <xf numFmtId="0" fontId="8" fillId="0" borderId="29" xfId="2" applyFont="1" applyBorder="1">
      <alignment vertical="center"/>
    </xf>
    <xf numFmtId="0" fontId="13" fillId="0" borderId="30" xfId="2" applyFont="1" applyBorder="1" applyAlignment="1">
      <alignment horizontal="right" vertical="center" shrinkToFit="1"/>
    </xf>
    <xf numFmtId="0" fontId="18" fillId="0" borderId="24" xfId="2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 shrinkToFit="1"/>
    </xf>
    <xf numFmtId="0" fontId="8" fillId="0" borderId="31" xfId="2" applyFont="1" applyBorder="1" applyAlignment="1">
      <alignment horizontal="center" vertical="center" shrinkToFit="1"/>
    </xf>
    <xf numFmtId="0" fontId="17" fillId="0" borderId="17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2" xfId="2" applyFont="1" applyBorder="1" applyAlignment="1">
      <alignment horizontal="left" wrapText="1" shrinkToFit="1"/>
    </xf>
    <xf numFmtId="38" fontId="9" fillId="0" borderId="19" xfId="1" applyFont="1" applyBorder="1" applyAlignment="1">
      <alignment horizontal="center"/>
    </xf>
    <xf numFmtId="38" fontId="9" fillId="0" borderId="20" xfId="1" applyFont="1" applyBorder="1" applyAlignment="1">
      <alignment horizontal="center"/>
    </xf>
    <xf numFmtId="38" fontId="19" fillId="0" borderId="21" xfId="1" applyFont="1" applyBorder="1" applyAlignment="1">
      <alignment horizontal="right" shrinkToFit="1"/>
    </xf>
    <xf numFmtId="38" fontId="19" fillId="0" borderId="22" xfId="1" applyFont="1" applyBorder="1" applyAlignment="1">
      <alignment horizontal="right" shrinkToFit="1"/>
    </xf>
    <xf numFmtId="179" fontId="8" fillId="0" borderId="12" xfId="1" applyNumberFormat="1" applyFont="1" applyBorder="1" applyAlignment="1">
      <alignment horizontal="right"/>
    </xf>
    <xf numFmtId="38" fontId="8" fillId="0" borderId="23" xfId="1" applyFont="1" applyBorder="1" applyAlignment="1">
      <alignment horizontal="right"/>
    </xf>
    <xf numFmtId="0" fontId="17" fillId="0" borderId="18" xfId="2" applyFont="1" applyBorder="1" applyAlignment="1">
      <alignment horizontal="left" vertical="top" wrapText="1" shrinkToFit="1"/>
    </xf>
    <xf numFmtId="0" fontId="17" fillId="0" borderId="17" xfId="2" applyFont="1" applyBorder="1" applyAlignment="1">
      <alignment horizontal="left" vertical="top" wrapText="1" shrinkToFit="1"/>
    </xf>
    <xf numFmtId="0" fontId="12" fillId="0" borderId="0" xfId="2" applyFont="1" applyAlignment="1">
      <alignment horizontal="center"/>
    </xf>
    <xf numFmtId="0" fontId="10" fillId="0" borderId="0" xfId="2" applyFont="1" applyAlignment="1">
      <alignment horizontal="left"/>
    </xf>
    <xf numFmtId="38" fontId="8" fillId="0" borderId="12" xfId="1" applyFont="1" applyBorder="1" applyAlignment="1">
      <alignment horizontal="right"/>
    </xf>
    <xf numFmtId="0" fontId="8" fillId="0" borderId="11" xfId="2" applyFont="1" applyBorder="1" applyAlignment="1">
      <alignment horizontal="center" shrinkToFit="1"/>
    </xf>
    <xf numFmtId="0" fontId="7" fillId="0" borderId="24" xfId="2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BD3F1AEE-C7DD-4037-AD59-8DB0327BA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97A7-A17C-4023-931D-E3360EDC7792}">
  <dimension ref="A1:P24"/>
  <sheetViews>
    <sheetView tabSelected="1" view="pageBreakPreview" zoomScaleNormal="100" zoomScaleSheetLayoutView="100" workbookViewId="0">
      <selection activeCell="B18" sqref="B18"/>
    </sheetView>
  </sheetViews>
  <sheetFormatPr defaultColWidth="3.875" defaultRowHeight="13.5" x14ac:dyDescent="0.15"/>
  <cols>
    <col min="1" max="1" width="16" style="12" customWidth="1"/>
    <col min="2" max="2" width="24.625" style="12" customWidth="1"/>
    <col min="3" max="3" width="16.25" style="12" customWidth="1"/>
    <col min="4" max="4" width="13.625" style="12" customWidth="1"/>
    <col min="5" max="5" width="2.375" style="12" customWidth="1"/>
    <col min="6" max="7" width="10.375" style="12" customWidth="1"/>
    <col min="8" max="11" width="6.25" style="12" customWidth="1"/>
    <col min="12" max="12" width="16.375" style="12" customWidth="1"/>
    <col min="13" max="16384" width="3.875" style="12"/>
  </cols>
  <sheetData>
    <row r="1" spans="1:16" ht="27.75" customHeight="1" x14ac:dyDescent="0.3">
      <c r="A1" s="9"/>
      <c r="B1" s="9"/>
      <c r="C1" s="86" t="s">
        <v>0</v>
      </c>
      <c r="D1" s="86"/>
      <c r="E1" s="86"/>
      <c r="F1" s="86"/>
      <c r="G1" s="86"/>
      <c r="H1" s="9"/>
      <c r="I1" s="9"/>
      <c r="J1" s="9"/>
      <c r="K1" s="44"/>
      <c r="L1" s="44"/>
      <c r="M1" s="9"/>
    </row>
    <row r="2" spans="1:16" ht="8.25" customHeight="1" x14ac:dyDescent="0.3">
      <c r="A2" s="2"/>
      <c r="B2" s="2"/>
      <c r="C2" s="2"/>
      <c r="D2" s="23"/>
      <c r="E2" s="23"/>
      <c r="F2" s="23"/>
      <c r="G2" s="2"/>
      <c r="H2" s="13"/>
      <c r="I2" s="13"/>
      <c r="J2" s="13"/>
      <c r="K2" s="13"/>
      <c r="L2" s="13"/>
      <c r="M2" s="9"/>
    </row>
    <row r="3" spans="1:16" x14ac:dyDescent="0.15">
      <c r="A3" s="2"/>
      <c r="B3" s="2" t="s">
        <v>10</v>
      </c>
      <c r="C3" s="2"/>
      <c r="D3" s="2"/>
      <c r="E3" s="2"/>
      <c r="F3" s="47" t="s">
        <v>18</v>
      </c>
      <c r="G3" s="12">
        <v>7</v>
      </c>
      <c r="H3" s="12" t="s">
        <v>7</v>
      </c>
      <c r="I3" s="12">
        <v>11</v>
      </c>
      <c r="J3" s="12" t="s">
        <v>8</v>
      </c>
      <c r="K3" s="12">
        <v>30</v>
      </c>
      <c r="L3" s="12" t="s">
        <v>9</v>
      </c>
    </row>
    <row r="4" spans="1:16" ht="13.5" customHeight="1" x14ac:dyDescent="0.15">
      <c r="A4" s="2"/>
      <c r="B4" s="87" t="s">
        <v>12</v>
      </c>
      <c r="C4" s="87"/>
      <c r="D4" s="2"/>
      <c r="E4" s="2"/>
      <c r="F4" s="6" t="s">
        <v>1</v>
      </c>
      <c r="G4" s="3"/>
      <c r="H4" s="14"/>
      <c r="I4" s="14"/>
      <c r="J4" s="14"/>
      <c r="K4" s="14"/>
      <c r="L4" s="15"/>
      <c r="M4" s="9"/>
    </row>
    <row r="5" spans="1:16" ht="14.25" x14ac:dyDescent="0.15">
      <c r="A5" s="22" t="s">
        <v>1</v>
      </c>
      <c r="B5" s="87"/>
      <c r="C5" s="87"/>
      <c r="D5" s="7"/>
      <c r="E5" s="2"/>
      <c r="F5" s="10"/>
      <c r="G5" s="48"/>
      <c r="H5" s="48"/>
      <c r="I5" s="48"/>
      <c r="J5" s="48"/>
      <c r="K5" s="48"/>
      <c r="L5" s="24"/>
      <c r="M5" s="9"/>
    </row>
    <row r="6" spans="1:16" ht="14.25" x14ac:dyDescent="0.15">
      <c r="A6" s="5"/>
      <c r="B6" s="34" t="s">
        <v>15</v>
      </c>
      <c r="C6" s="7"/>
      <c r="D6" s="7"/>
      <c r="E6" s="2"/>
      <c r="F6" s="35" t="s">
        <v>2</v>
      </c>
      <c r="G6" s="48"/>
      <c r="H6" s="48"/>
      <c r="I6" s="48"/>
      <c r="J6" s="48"/>
      <c r="K6" s="48"/>
      <c r="L6" s="24"/>
      <c r="M6" s="7"/>
    </row>
    <row r="7" spans="1:16" ht="17.25" x14ac:dyDescent="0.15">
      <c r="A7" s="22" t="s">
        <v>2</v>
      </c>
      <c r="B7" s="25" t="s">
        <v>13</v>
      </c>
      <c r="C7" s="25"/>
      <c r="D7" s="11"/>
      <c r="E7" s="2"/>
      <c r="F7" s="10"/>
      <c r="G7" s="48"/>
      <c r="H7" s="48"/>
      <c r="I7" s="48"/>
      <c r="J7" s="48"/>
      <c r="K7" s="48"/>
      <c r="L7" s="58" t="s">
        <v>34</v>
      </c>
      <c r="M7" s="11"/>
    </row>
    <row r="8" spans="1:16" ht="21" customHeight="1" thickBot="1" x14ac:dyDescent="0.2">
      <c r="A8" s="59"/>
      <c r="B8" s="60" t="s">
        <v>14</v>
      </c>
      <c r="C8" s="60"/>
      <c r="D8" s="61" t="s">
        <v>35</v>
      </c>
      <c r="E8" s="2"/>
      <c r="F8" s="35" t="s">
        <v>27</v>
      </c>
      <c r="G8" s="49"/>
      <c r="H8" s="49"/>
      <c r="I8" s="49"/>
      <c r="J8" s="49"/>
      <c r="K8" s="49"/>
      <c r="L8" s="26"/>
      <c r="M8" s="8"/>
    </row>
    <row r="9" spans="1:16" ht="12" customHeight="1" thickTop="1" x14ac:dyDescent="0.15">
      <c r="A9" s="5"/>
      <c r="B9" s="7"/>
      <c r="C9" s="7"/>
      <c r="D9" s="7"/>
      <c r="E9" s="2"/>
      <c r="F9" s="10"/>
      <c r="G9" s="50"/>
      <c r="H9" s="50"/>
      <c r="I9" s="50"/>
      <c r="J9" s="50"/>
      <c r="K9" s="50"/>
      <c r="L9" s="51"/>
      <c r="M9" s="7"/>
    </row>
    <row r="10" spans="1:16" ht="26.25" customHeight="1" x14ac:dyDescent="0.15">
      <c r="A10" s="17" t="s">
        <v>16</v>
      </c>
      <c r="B10" s="30">
        <f>J24</f>
        <v>0</v>
      </c>
      <c r="C10" s="18" t="s">
        <v>19</v>
      </c>
      <c r="D10" s="33">
        <f>B10*10%</f>
        <v>0</v>
      </c>
      <c r="E10" s="2"/>
      <c r="F10" s="65" t="s">
        <v>29</v>
      </c>
      <c r="G10" s="66" t="s">
        <v>30</v>
      </c>
      <c r="H10" s="69"/>
      <c r="I10" s="69"/>
      <c r="J10" s="69"/>
      <c r="K10" s="69"/>
      <c r="L10" s="70"/>
      <c r="M10" s="9"/>
    </row>
    <row r="11" spans="1:16" ht="26.25" customHeight="1" thickBot="1" x14ac:dyDescent="0.2">
      <c r="A11" s="19" t="s">
        <v>6</v>
      </c>
      <c r="B11" s="31">
        <f>B10+D10</f>
        <v>0</v>
      </c>
      <c r="C11" s="18" t="s">
        <v>36</v>
      </c>
      <c r="D11" s="33">
        <f>ROUND((B11*0.5%),0)</f>
        <v>0</v>
      </c>
      <c r="E11" s="2"/>
      <c r="F11" s="62" t="s">
        <v>24</v>
      </c>
      <c r="G11" s="68"/>
      <c r="H11" s="68"/>
      <c r="I11" s="63" t="s">
        <v>25</v>
      </c>
      <c r="J11" s="68"/>
      <c r="K11" s="68"/>
      <c r="L11" s="64" t="s">
        <v>26</v>
      </c>
      <c r="M11" s="9"/>
    </row>
    <row r="12" spans="1:16" ht="26.25" customHeight="1" thickBot="1" x14ac:dyDescent="0.2">
      <c r="A12" s="29" t="s">
        <v>17</v>
      </c>
      <c r="B12" s="32">
        <f>B11-D11</f>
        <v>0</v>
      </c>
      <c r="C12" s="27"/>
      <c r="D12" s="28"/>
      <c r="E12" s="2"/>
      <c r="F12" s="54" t="s">
        <v>28</v>
      </c>
      <c r="G12" s="55"/>
      <c r="H12" s="76" t="s">
        <v>33</v>
      </c>
      <c r="I12" s="76"/>
      <c r="J12" s="74"/>
      <c r="K12" s="74"/>
      <c r="L12" s="75"/>
      <c r="M12" s="36"/>
    </row>
    <row r="13" spans="1:16" ht="21" customHeight="1" x14ac:dyDescent="0.15">
      <c r="A13" s="5"/>
      <c r="B13" s="2"/>
      <c r="C13" s="2"/>
      <c r="D13" s="2"/>
      <c r="E13" s="2"/>
      <c r="F13" s="56" t="s">
        <v>31</v>
      </c>
      <c r="G13" s="73"/>
      <c r="H13" s="73"/>
      <c r="I13" s="73"/>
      <c r="J13" s="57" t="s">
        <v>32</v>
      </c>
      <c r="K13" s="71"/>
      <c r="L13" s="72"/>
      <c r="M13" s="9"/>
      <c r="N13" s="9"/>
      <c r="O13" s="9"/>
      <c r="P13" s="9"/>
    </row>
    <row r="14" spans="1:16" ht="15.75" customHeight="1" x14ac:dyDescent="0.15">
      <c r="A14" s="20" t="s">
        <v>3</v>
      </c>
      <c r="B14" s="21" t="s">
        <v>4</v>
      </c>
      <c r="C14" s="21" t="s">
        <v>5</v>
      </c>
      <c r="D14" s="89" t="s">
        <v>11</v>
      </c>
      <c r="E14" s="89"/>
      <c r="F14" s="52" t="s">
        <v>20</v>
      </c>
      <c r="G14" s="67" t="s">
        <v>21</v>
      </c>
      <c r="H14" s="90" t="s">
        <v>50</v>
      </c>
      <c r="I14" s="90"/>
      <c r="J14" s="90" t="s">
        <v>22</v>
      </c>
      <c r="K14" s="90"/>
      <c r="L14" s="53" t="s">
        <v>23</v>
      </c>
      <c r="M14" s="9"/>
      <c r="N14" s="9"/>
      <c r="O14" s="9"/>
      <c r="P14" s="9"/>
    </row>
    <row r="15" spans="1:16" ht="26.25" customHeight="1" x14ac:dyDescent="0.15">
      <c r="A15" s="43"/>
      <c r="B15" s="41"/>
      <c r="C15" s="39"/>
      <c r="D15" s="77"/>
      <c r="E15" s="77"/>
      <c r="F15" s="45"/>
      <c r="G15" s="45"/>
      <c r="H15" s="82">
        <v>1</v>
      </c>
      <c r="I15" s="82"/>
      <c r="J15" s="88"/>
      <c r="K15" s="88"/>
      <c r="L15" s="46">
        <f>F15-G15-J15</f>
        <v>0</v>
      </c>
      <c r="M15" s="9"/>
      <c r="N15" s="9"/>
      <c r="O15" s="9"/>
      <c r="P15" s="9"/>
    </row>
    <row r="16" spans="1:16" ht="26.25" customHeight="1" x14ac:dyDescent="0.15">
      <c r="A16" s="43"/>
      <c r="B16" s="41"/>
      <c r="C16" s="39"/>
      <c r="D16" s="77"/>
      <c r="E16" s="77"/>
      <c r="F16" s="45"/>
      <c r="G16" s="45"/>
      <c r="H16" s="82"/>
      <c r="I16" s="82"/>
      <c r="J16" s="88"/>
      <c r="K16" s="88"/>
      <c r="L16" s="46">
        <f t="shared" ref="L16:L23" si="0">F16-G16-J16</f>
        <v>0</v>
      </c>
      <c r="M16" s="9"/>
      <c r="N16" s="9"/>
      <c r="O16" s="9"/>
      <c r="P16" s="9"/>
    </row>
    <row r="17" spans="1:16" ht="26.25" customHeight="1" x14ac:dyDescent="0.15">
      <c r="A17" s="43"/>
      <c r="B17" s="41"/>
      <c r="C17" s="39"/>
      <c r="D17" s="77"/>
      <c r="E17" s="77"/>
      <c r="F17" s="45"/>
      <c r="G17" s="45"/>
      <c r="H17" s="82"/>
      <c r="I17" s="82"/>
      <c r="J17" s="88"/>
      <c r="K17" s="88"/>
      <c r="L17" s="46">
        <f t="shared" si="0"/>
        <v>0</v>
      </c>
      <c r="M17" s="9"/>
      <c r="N17" s="9"/>
      <c r="O17" s="4"/>
      <c r="P17" s="1"/>
    </row>
    <row r="18" spans="1:16" ht="26.25" customHeight="1" x14ac:dyDescent="0.15">
      <c r="A18" s="43"/>
      <c r="B18" s="41"/>
      <c r="C18" s="39"/>
      <c r="D18" s="77"/>
      <c r="E18" s="77"/>
      <c r="F18" s="45"/>
      <c r="G18" s="45"/>
      <c r="H18" s="82"/>
      <c r="I18" s="82"/>
      <c r="J18" s="88"/>
      <c r="K18" s="88"/>
      <c r="L18" s="46">
        <f t="shared" si="0"/>
        <v>0</v>
      </c>
      <c r="M18" s="9"/>
      <c r="N18" s="9"/>
      <c r="O18" s="9"/>
      <c r="P18" s="9"/>
    </row>
    <row r="19" spans="1:16" ht="26.25" customHeight="1" x14ac:dyDescent="0.15">
      <c r="A19" s="43"/>
      <c r="B19" s="42"/>
      <c r="C19" s="39"/>
      <c r="D19" s="77"/>
      <c r="E19" s="77"/>
      <c r="F19" s="45"/>
      <c r="G19" s="45"/>
      <c r="H19" s="82"/>
      <c r="I19" s="82"/>
      <c r="J19" s="88"/>
      <c r="K19" s="88"/>
      <c r="L19" s="46">
        <f t="shared" si="0"/>
        <v>0</v>
      </c>
      <c r="M19" s="9"/>
      <c r="N19" s="9"/>
      <c r="O19" s="4"/>
      <c r="P19" s="1"/>
    </row>
    <row r="20" spans="1:16" ht="26.25" customHeight="1" x14ac:dyDescent="0.15">
      <c r="A20" s="43"/>
      <c r="B20" s="42"/>
      <c r="C20" s="39"/>
      <c r="D20" s="77"/>
      <c r="E20" s="77"/>
      <c r="F20" s="45"/>
      <c r="G20" s="45"/>
      <c r="H20" s="82"/>
      <c r="I20" s="82"/>
      <c r="J20" s="88"/>
      <c r="K20" s="88"/>
      <c r="L20" s="46">
        <f t="shared" si="0"/>
        <v>0</v>
      </c>
      <c r="M20" s="9"/>
      <c r="N20" s="9"/>
      <c r="O20" s="4"/>
      <c r="P20" s="1"/>
    </row>
    <row r="21" spans="1:16" ht="26.25" customHeight="1" x14ac:dyDescent="0.15">
      <c r="A21" s="43"/>
      <c r="B21" s="42"/>
      <c r="C21" s="39"/>
      <c r="D21" s="77"/>
      <c r="E21" s="77"/>
      <c r="F21" s="45"/>
      <c r="G21" s="45"/>
      <c r="H21" s="82"/>
      <c r="I21" s="82"/>
      <c r="J21" s="88"/>
      <c r="K21" s="88"/>
      <c r="L21" s="46">
        <f t="shared" si="0"/>
        <v>0</v>
      </c>
      <c r="M21" s="9"/>
      <c r="N21" s="9"/>
      <c r="O21" s="4"/>
      <c r="P21" s="1"/>
    </row>
    <row r="22" spans="1:16" ht="26.25" customHeight="1" x14ac:dyDescent="0.15">
      <c r="A22" s="43"/>
      <c r="B22" s="42"/>
      <c r="C22" s="39"/>
      <c r="D22" s="77"/>
      <c r="E22" s="77"/>
      <c r="F22" s="45"/>
      <c r="G22" s="45"/>
      <c r="H22" s="82"/>
      <c r="I22" s="82"/>
      <c r="J22" s="88"/>
      <c r="K22" s="88"/>
      <c r="L22" s="46">
        <f t="shared" si="0"/>
        <v>0</v>
      </c>
      <c r="M22" s="9"/>
      <c r="N22" s="9"/>
      <c r="O22" s="4"/>
      <c r="P22" s="1"/>
    </row>
    <row r="23" spans="1:16" ht="26.25" customHeight="1" thickBot="1" x14ac:dyDescent="0.2">
      <c r="A23" s="43"/>
      <c r="B23" s="40"/>
      <c r="C23" s="39"/>
      <c r="D23" s="77"/>
      <c r="E23" s="77"/>
      <c r="F23" s="45"/>
      <c r="G23" s="45"/>
      <c r="H23" s="82"/>
      <c r="I23" s="82"/>
      <c r="J23" s="83"/>
      <c r="K23" s="83"/>
      <c r="L23" s="46">
        <f t="shared" si="0"/>
        <v>0</v>
      </c>
      <c r="M23" s="9"/>
      <c r="N23" s="9"/>
      <c r="O23" s="4"/>
      <c r="P23" s="1"/>
    </row>
    <row r="24" spans="1:16" ht="27.75" customHeight="1" thickBot="1" x14ac:dyDescent="0.2">
      <c r="A24" s="84" t="s">
        <v>37</v>
      </c>
      <c r="B24" s="85"/>
      <c r="C24" s="85"/>
      <c r="D24" s="85"/>
      <c r="E24" s="85"/>
      <c r="F24" s="37"/>
      <c r="G24" s="38"/>
      <c r="H24" s="78"/>
      <c r="I24" s="79"/>
      <c r="J24" s="80">
        <f>SUM(J15:K23)</f>
        <v>0</v>
      </c>
      <c r="K24" s="81"/>
      <c r="L24" s="16"/>
      <c r="M24" s="9"/>
      <c r="N24" s="9"/>
      <c r="O24" s="9"/>
      <c r="P24" s="9"/>
    </row>
  </sheetData>
  <mergeCells count="42">
    <mergeCell ref="J21:K21"/>
    <mergeCell ref="H22:I22"/>
    <mergeCell ref="J22:K22"/>
    <mergeCell ref="H17:I17"/>
    <mergeCell ref="J17:K17"/>
    <mergeCell ref="H18:I18"/>
    <mergeCell ref="J18:K18"/>
    <mergeCell ref="H20:I20"/>
    <mergeCell ref="J20:K20"/>
    <mergeCell ref="H21:I21"/>
    <mergeCell ref="H19:I19"/>
    <mergeCell ref="J19:K19"/>
    <mergeCell ref="J16:K16"/>
    <mergeCell ref="D14:E14"/>
    <mergeCell ref="D15:E15"/>
    <mergeCell ref="J15:K15"/>
    <mergeCell ref="H14:I14"/>
    <mergeCell ref="J14:K14"/>
    <mergeCell ref="H15:I15"/>
    <mergeCell ref="C1:G1"/>
    <mergeCell ref="D19:E19"/>
    <mergeCell ref="D20:E20"/>
    <mergeCell ref="B4:C5"/>
    <mergeCell ref="D21:E21"/>
    <mergeCell ref="D16:E16"/>
    <mergeCell ref="D17:E17"/>
    <mergeCell ref="D18:E18"/>
    <mergeCell ref="G11:H11"/>
    <mergeCell ref="H16:I16"/>
    <mergeCell ref="D22:E22"/>
    <mergeCell ref="D23:E23"/>
    <mergeCell ref="H24:I24"/>
    <mergeCell ref="J24:K24"/>
    <mergeCell ref="H23:I23"/>
    <mergeCell ref="J23:K23"/>
    <mergeCell ref="A24:E24"/>
    <mergeCell ref="J11:K11"/>
    <mergeCell ref="H10:L10"/>
    <mergeCell ref="K13:L13"/>
    <mergeCell ref="G13:I13"/>
    <mergeCell ref="J12:L12"/>
    <mergeCell ref="H12:I12"/>
  </mergeCells>
  <phoneticPr fontId="5"/>
  <dataValidations disablePrompts="1" count="3">
    <dataValidation type="list" allowBlank="1" showInputMessage="1" showErrorMessage="1" sqref="K3" xr:uid="{AE7E429E-661D-4F0A-8463-5C9A9CE33949}">
      <formula1>"1,2,3,4,5,6,7,8,9,10,11,12,13,14,15,16,17,18,19,20,21,22,23,24,25,26,27,28,29,30,31"</formula1>
    </dataValidation>
    <dataValidation type="list" allowBlank="1" showInputMessage="1" showErrorMessage="1" sqref="I3" xr:uid="{82223025-6140-4391-B15B-6B6E225F4892}">
      <formula1>"1,2,3,4,5,6,7,8,9,10,11,12"</formula1>
    </dataValidation>
    <dataValidation type="list" allowBlank="1" showInputMessage="1" showErrorMessage="1" sqref="G3" xr:uid="{6EE2F46C-F627-40AE-B87E-6C3285735DDD}">
      <formula1>"7,8,9,10,11,12,13,14,15,16"</formula1>
    </dataValidation>
  </dataValidation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1C3C-4CF9-41D3-9173-9FF95181A6D8}">
  <sheetPr>
    <tabColor rgb="FFFF0000"/>
  </sheetPr>
  <dimension ref="A1:P24"/>
  <sheetViews>
    <sheetView view="pageBreakPreview" zoomScaleNormal="100" zoomScaleSheetLayoutView="100" workbookViewId="0">
      <selection activeCell="G19" sqref="G19"/>
    </sheetView>
  </sheetViews>
  <sheetFormatPr defaultColWidth="3.875" defaultRowHeight="13.5" x14ac:dyDescent="0.15"/>
  <cols>
    <col min="1" max="1" width="16" style="12" customWidth="1"/>
    <col min="2" max="2" width="24.625" style="12" customWidth="1"/>
    <col min="3" max="3" width="16.25" style="12" customWidth="1"/>
    <col min="4" max="4" width="13.625" style="12" customWidth="1"/>
    <col min="5" max="5" width="2.375" style="12" customWidth="1"/>
    <col min="6" max="7" width="10.375" style="12" customWidth="1"/>
    <col min="8" max="11" width="6.25" style="12" customWidth="1"/>
    <col min="12" max="12" width="16.375" style="12" customWidth="1"/>
    <col min="13" max="16384" width="3.875" style="12"/>
  </cols>
  <sheetData>
    <row r="1" spans="1:16" ht="27.75" customHeight="1" x14ac:dyDescent="0.3">
      <c r="A1" s="9"/>
      <c r="B1" s="9"/>
      <c r="C1" s="86" t="s">
        <v>0</v>
      </c>
      <c r="D1" s="86"/>
      <c r="E1" s="86"/>
      <c r="F1" s="86"/>
      <c r="G1" s="86"/>
      <c r="H1" s="9"/>
      <c r="I1" s="9"/>
      <c r="J1" s="9"/>
      <c r="K1" s="44"/>
      <c r="L1" s="44"/>
      <c r="M1" s="9"/>
    </row>
    <row r="2" spans="1:16" ht="8.25" customHeight="1" x14ac:dyDescent="0.3">
      <c r="A2" s="2"/>
      <c r="B2" s="2"/>
      <c r="C2" s="2"/>
      <c r="D2" s="23"/>
      <c r="E2" s="23"/>
      <c r="F2" s="23"/>
      <c r="G2" s="2"/>
      <c r="H2" s="13"/>
      <c r="I2" s="13"/>
      <c r="J2" s="13"/>
      <c r="K2" s="13"/>
      <c r="L2" s="13"/>
      <c r="M2" s="9"/>
    </row>
    <row r="3" spans="1:16" x14ac:dyDescent="0.15">
      <c r="A3" s="2"/>
      <c r="B3" s="2" t="s">
        <v>10</v>
      </c>
      <c r="C3" s="2"/>
      <c r="D3" s="2"/>
      <c r="E3" s="2"/>
      <c r="F3" s="47" t="s">
        <v>18</v>
      </c>
      <c r="G3" s="12">
        <v>7</v>
      </c>
      <c r="H3" s="12" t="s">
        <v>7</v>
      </c>
      <c r="I3" s="12">
        <v>11</v>
      </c>
      <c r="J3" s="12" t="s">
        <v>8</v>
      </c>
      <c r="K3" s="12">
        <v>30</v>
      </c>
      <c r="L3" s="12" t="s">
        <v>9</v>
      </c>
    </row>
    <row r="4" spans="1:16" ht="13.5" customHeight="1" x14ac:dyDescent="0.15">
      <c r="A4" s="2"/>
      <c r="B4" s="87" t="s">
        <v>12</v>
      </c>
      <c r="C4" s="87"/>
      <c r="D4" s="2"/>
      <c r="E4" s="2"/>
      <c r="F4" s="6" t="s">
        <v>1</v>
      </c>
      <c r="G4" s="3"/>
      <c r="H4" s="14"/>
      <c r="I4" s="14"/>
      <c r="J4" s="14"/>
      <c r="K4" s="14"/>
      <c r="L4" s="15"/>
      <c r="M4" s="9"/>
    </row>
    <row r="5" spans="1:16" ht="14.25" x14ac:dyDescent="0.15">
      <c r="A5" s="22" t="s">
        <v>1</v>
      </c>
      <c r="B5" s="87"/>
      <c r="C5" s="87"/>
      <c r="D5" s="7"/>
      <c r="E5" s="2"/>
      <c r="F5" s="10"/>
      <c r="G5" s="48"/>
      <c r="H5" s="48"/>
      <c r="I5" s="48"/>
      <c r="J5" s="48"/>
      <c r="K5" s="48"/>
      <c r="L5" s="24"/>
      <c r="M5" s="9"/>
    </row>
    <row r="6" spans="1:16" ht="14.25" x14ac:dyDescent="0.15">
      <c r="A6" s="5"/>
      <c r="B6" s="34" t="s">
        <v>15</v>
      </c>
      <c r="C6" s="7"/>
      <c r="D6" s="7"/>
      <c r="E6" s="2"/>
      <c r="F6" s="35" t="s">
        <v>2</v>
      </c>
      <c r="G6" s="48"/>
      <c r="H6" s="48"/>
      <c r="I6" s="48"/>
      <c r="J6" s="48"/>
      <c r="K6" s="48"/>
      <c r="L6" s="24"/>
      <c r="M6" s="7"/>
    </row>
    <row r="7" spans="1:16" ht="17.25" x14ac:dyDescent="0.15">
      <c r="A7" s="22" t="s">
        <v>2</v>
      </c>
      <c r="B7" s="25" t="s">
        <v>13</v>
      </c>
      <c r="C7" s="25"/>
      <c r="D7" s="11"/>
      <c r="E7" s="2"/>
      <c r="F7" s="10"/>
      <c r="G7" s="48"/>
      <c r="H7" s="48"/>
      <c r="I7" s="48"/>
      <c r="J7" s="48"/>
      <c r="K7" s="48"/>
      <c r="L7" s="58" t="s">
        <v>34</v>
      </c>
      <c r="M7" s="11"/>
    </row>
    <row r="8" spans="1:16" ht="21" customHeight="1" thickBot="1" x14ac:dyDescent="0.2">
      <c r="A8" s="59"/>
      <c r="B8" s="60" t="s">
        <v>14</v>
      </c>
      <c r="C8" s="60"/>
      <c r="D8" s="61" t="s">
        <v>35</v>
      </c>
      <c r="E8" s="2"/>
      <c r="F8" s="35" t="s">
        <v>27</v>
      </c>
      <c r="G8" s="49"/>
      <c r="H8" s="49"/>
      <c r="I8" s="49"/>
      <c r="J8" s="49"/>
      <c r="K8" s="49"/>
      <c r="L8" s="26"/>
      <c r="M8" s="8"/>
    </row>
    <row r="9" spans="1:16" ht="12" customHeight="1" thickTop="1" x14ac:dyDescent="0.15">
      <c r="A9" s="5"/>
      <c r="B9" s="7"/>
      <c r="C9" s="7"/>
      <c r="D9" s="7"/>
      <c r="E9" s="2"/>
      <c r="F9" s="10"/>
      <c r="G9" s="50"/>
      <c r="H9" s="50"/>
      <c r="I9" s="50"/>
      <c r="J9" s="50"/>
      <c r="K9" s="50"/>
      <c r="L9" s="51"/>
      <c r="M9" s="7"/>
    </row>
    <row r="10" spans="1:16" ht="26.25" customHeight="1" x14ac:dyDescent="0.15">
      <c r="A10" s="17" t="s">
        <v>16</v>
      </c>
      <c r="B10" s="30">
        <f>J24</f>
        <v>5000000</v>
      </c>
      <c r="C10" s="18" t="s">
        <v>19</v>
      </c>
      <c r="D10" s="33">
        <f>B10*10%</f>
        <v>500000</v>
      </c>
      <c r="E10" s="2"/>
      <c r="F10" s="65" t="s">
        <v>29</v>
      </c>
      <c r="G10" s="66" t="s">
        <v>30</v>
      </c>
      <c r="H10" s="69"/>
      <c r="I10" s="69"/>
      <c r="J10" s="69"/>
      <c r="K10" s="69"/>
      <c r="L10" s="70"/>
      <c r="M10" s="9"/>
    </row>
    <row r="11" spans="1:16" ht="26.25" customHeight="1" thickBot="1" x14ac:dyDescent="0.2">
      <c r="A11" s="19" t="s">
        <v>6</v>
      </c>
      <c r="B11" s="31">
        <f>B10+D10</f>
        <v>5500000</v>
      </c>
      <c r="C11" s="18" t="s">
        <v>36</v>
      </c>
      <c r="D11" s="33">
        <f>B11*0.005</f>
        <v>27500</v>
      </c>
      <c r="E11" s="2"/>
      <c r="F11" s="62" t="s">
        <v>24</v>
      </c>
      <c r="G11" s="68"/>
      <c r="H11" s="68"/>
      <c r="I11" s="63" t="s">
        <v>25</v>
      </c>
      <c r="J11" s="68"/>
      <c r="K11" s="68"/>
      <c r="L11" s="64" t="s">
        <v>26</v>
      </c>
      <c r="M11" s="9"/>
    </row>
    <row r="12" spans="1:16" ht="26.25" customHeight="1" thickBot="1" x14ac:dyDescent="0.2">
      <c r="A12" s="29" t="s">
        <v>17</v>
      </c>
      <c r="B12" s="32">
        <f>B11-D11</f>
        <v>5472500</v>
      </c>
      <c r="C12" s="27"/>
      <c r="D12" s="28"/>
      <c r="E12" s="2"/>
      <c r="F12" s="54" t="s">
        <v>28</v>
      </c>
      <c r="G12" s="55"/>
      <c r="H12" s="76" t="s">
        <v>33</v>
      </c>
      <c r="I12" s="76"/>
      <c r="J12" s="74"/>
      <c r="K12" s="74"/>
      <c r="L12" s="75"/>
      <c r="M12" s="36"/>
    </row>
    <row r="13" spans="1:16" ht="21" customHeight="1" x14ac:dyDescent="0.15">
      <c r="A13" s="5"/>
      <c r="B13" s="2"/>
      <c r="C13" s="2"/>
      <c r="D13" s="2"/>
      <c r="E13" s="2"/>
      <c r="F13" s="56" t="s">
        <v>31</v>
      </c>
      <c r="G13" s="73"/>
      <c r="H13" s="73"/>
      <c r="I13" s="73"/>
      <c r="J13" s="57" t="s">
        <v>32</v>
      </c>
      <c r="K13" s="71"/>
      <c r="L13" s="72"/>
      <c r="M13" s="9"/>
      <c r="N13" s="9"/>
      <c r="O13" s="9"/>
      <c r="P13" s="9"/>
    </row>
    <row r="14" spans="1:16" ht="15.75" customHeight="1" x14ac:dyDescent="0.15">
      <c r="A14" s="20" t="s">
        <v>3</v>
      </c>
      <c r="B14" s="21" t="s">
        <v>4</v>
      </c>
      <c r="C14" s="21" t="s">
        <v>5</v>
      </c>
      <c r="D14" s="89" t="s">
        <v>11</v>
      </c>
      <c r="E14" s="89"/>
      <c r="F14" s="52" t="s">
        <v>20</v>
      </c>
      <c r="G14" s="67" t="s">
        <v>21</v>
      </c>
      <c r="H14" s="90" t="s">
        <v>50</v>
      </c>
      <c r="I14" s="90"/>
      <c r="J14" s="90" t="s">
        <v>22</v>
      </c>
      <c r="K14" s="90"/>
      <c r="L14" s="53" t="s">
        <v>23</v>
      </c>
      <c r="M14" s="9"/>
      <c r="N14" s="9"/>
      <c r="O14" s="9"/>
      <c r="P14" s="9"/>
    </row>
    <row r="15" spans="1:16" ht="26.25" customHeight="1" x14ac:dyDescent="0.15">
      <c r="A15" s="43" t="s">
        <v>38</v>
      </c>
      <c r="B15" s="41" t="s">
        <v>39</v>
      </c>
      <c r="C15" s="39" t="s">
        <v>42</v>
      </c>
      <c r="D15" s="77" t="s">
        <v>47</v>
      </c>
      <c r="E15" s="77"/>
      <c r="F15" s="45">
        <v>4000000</v>
      </c>
      <c r="G15" s="45">
        <v>2500000</v>
      </c>
      <c r="H15" s="82">
        <v>2</v>
      </c>
      <c r="I15" s="82"/>
      <c r="J15" s="88">
        <v>1000000</v>
      </c>
      <c r="K15" s="88"/>
      <c r="L15" s="46">
        <f>F15-G15-J15</f>
        <v>500000</v>
      </c>
      <c r="M15" s="9"/>
      <c r="N15" s="9"/>
      <c r="O15" s="9"/>
      <c r="P15" s="9"/>
    </row>
    <row r="16" spans="1:16" ht="26.25" customHeight="1" x14ac:dyDescent="0.15">
      <c r="A16" s="43" t="s">
        <v>45</v>
      </c>
      <c r="B16" s="41" t="s">
        <v>40</v>
      </c>
      <c r="C16" s="39" t="s">
        <v>43</v>
      </c>
      <c r="D16" s="77" t="s">
        <v>48</v>
      </c>
      <c r="E16" s="77"/>
      <c r="F16" s="45">
        <v>3000000</v>
      </c>
      <c r="G16" s="45">
        <v>500000</v>
      </c>
      <c r="H16" s="82">
        <v>3</v>
      </c>
      <c r="I16" s="82"/>
      <c r="J16" s="88">
        <v>1500000</v>
      </c>
      <c r="K16" s="88"/>
      <c r="L16" s="46">
        <f t="shared" ref="L16:L23" si="0">F16-G16-J16</f>
        <v>1000000</v>
      </c>
      <c r="M16" s="9"/>
      <c r="N16" s="9"/>
      <c r="O16" s="9"/>
      <c r="P16" s="9"/>
    </row>
    <row r="17" spans="1:16" ht="26.25" customHeight="1" x14ac:dyDescent="0.15">
      <c r="A17" s="43" t="s">
        <v>46</v>
      </c>
      <c r="B17" s="41" t="s">
        <v>41</v>
      </c>
      <c r="C17" s="39" t="s">
        <v>44</v>
      </c>
      <c r="D17" s="77" t="s">
        <v>49</v>
      </c>
      <c r="E17" s="77"/>
      <c r="F17" s="45">
        <v>2500000</v>
      </c>
      <c r="G17" s="45">
        <v>0</v>
      </c>
      <c r="H17" s="82">
        <v>1</v>
      </c>
      <c r="I17" s="82"/>
      <c r="J17" s="88">
        <v>2500000</v>
      </c>
      <c r="K17" s="88"/>
      <c r="L17" s="46">
        <f t="shared" si="0"/>
        <v>0</v>
      </c>
      <c r="M17" s="9"/>
      <c r="N17" s="9"/>
      <c r="O17" s="4"/>
      <c r="P17" s="1"/>
    </row>
    <row r="18" spans="1:16" ht="26.25" customHeight="1" x14ac:dyDescent="0.15">
      <c r="A18" s="43"/>
      <c r="B18" s="41"/>
      <c r="C18" s="39"/>
      <c r="D18" s="77"/>
      <c r="E18" s="77"/>
      <c r="F18" s="45"/>
      <c r="G18" s="45"/>
      <c r="H18" s="82"/>
      <c r="I18" s="82"/>
      <c r="J18" s="88"/>
      <c r="K18" s="88"/>
      <c r="L18" s="46">
        <f t="shared" si="0"/>
        <v>0</v>
      </c>
      <c r="M18" s="9"/>
      <c r="N18" s="9"/>
      <c r="O18" s="9"/>
      <c r="P18" s="9"/>
    </row>
    <row r="19" spans="1:16" ht="26.25" customHeight="1" x14ac:dyDescent="0.15">
      <c r="A19" s="43"/>
      <c r="B19" s="42"/>
      <c r="C19" s="39"/>
      <c r="D19" s="77"/>
      <c r="E19" s="77"/>
      <c r="F19" s="45"/>
      <c r="G19" s="45"/>
      <c r="H19" s="82"/>
      <c r="I19" s="82"/>
      <c r="J19" s="88"/>
      <c r="K19" s="88"/>
      <c r="L19" s="46">
        <f t="shared" si="0"/>
        <v>0</v>
      </c>
      <c r="M19" s="9"/>
      <c r="N19" s="9"/>
      <c r="O19" s="4"/>
      <c r="P19" s="1"/>
    </row>
    <row r="20" spans="1:16" ht="26.25" customHeight="1" x14ac:dyDescent="0.15">
      <c r="A20" s="43"/>
      <c r="B20" s="42"/>
      <c r="C20" s="39"/>
      <c r="D20" s="77"/>
      <c r="E20" s="77"/>
      <c r="F20" s="45"/>
      <c r="G20" s="45"/>
      <c r="H20" s="82"/>
      <c r="I20" s="82"/>
      <c r="J20" s="88"/>
      <c r="K20" s="88"/>
      <c r="L20" s="46">
        <f t="shared" si="0"/>
        <v>0</v>
      </c>
      <c r="M20" s="9"/>
      <c r="N20" s="9"/>
      <c r="O20" s="4"/>
      <c r="P20" s="1"/>
    </row>
    <row r="21" spans="1:16" ht="26.25" customHeight="1" x14ac:dyDescent="0.15">
      <c r="A21" s="43"/>
      <c r="B21" s="42"/>
      <c r="C21" s="39"/>
      <c r="D21" s="77"/>
      <c r="E21" s="77"/>
      <c r="F21" s="45"/>
      <c r="G21" s="45"/>
      <c r="H21" s="82"/>
      <c r="I21" s="82"/>
      <c r="J21" s="88"/>
      <c r="K21" s="88"/>
      <c r="L21" s="46">
        <f t="shared" si="0"/>
        <v>0</v>
      </c>
      <c r="M21" s="9"/>
      <c r="N21" s="9"/>
      <c r="O21" s="4"/>
      <c r="P21" s="1"/>
    </row>
    <row r="22" spans="1:16" ht="26.25" customHeight="1" x14ac:dyDescent="0.15">
      <c r="A22" s="43"/>
      <c r="B22" s="42"/>
      <c r="C22" s="39"/>
      <c r="D22" s="77"/>
      <c r="E22" s="77"/>
      <c r="F22" s="45"/>
      <c r="G22" s="45"/>
      <c r="H22" s="82"/>
      <c r="I22" s="82"/>
      <c r="J22" s="88"/>
      <c r="K22" s="88"/>
      <c r="L22" s="46">
        <f t="shared" si="0"/>
        <v>0</v>
      </c>
      <c r="M22" s="9"/>
      <c r="N22" s="9"/>
      <c r="O22" s="4"/>
      <c r="P22" s="1"/>
    </row>
    <row r="23" spans="1:16" ht="26.25" customHeight="1" thickBot="1" x14ac:dyDescent="0.2">
      <c r="A23" s="43"/>
      <c r="B23" s="40"/>
      <c r="C23" s="39"/>
      <c r="D23" s="77"/>
      <c r="E23" s="77"/>
      <c r="F23" s="45"/>
      <c r="G23" s="45"/>
      <c r="H23" s="82"/>
      <c r="I23" s="82"/>
      <c r="J23" s="83"/>
      <c r="K23" s="83"/>
      <c r="L23" s="46">
        <f t="shared" si="0"/>
        <v>0</v>
      </c>
      <c r="M23" s="9"/>
      <c r="N23" s="9"/>
      <c r="O23" s="4"/>
      <c r="P23" s="1"/>
    </row>
    <row r="24" spans="1:16" ht="27.75" customHeight="1" thickBot="1" x14ac:dyDescent="0.2">
      <c r="A24" s="84" t="s">
        <v>37</v>
      </c>
      <c r="B24" s="85"/>
      <c r="C24" s="85"/>
      <c r="D24" s="85"/>
      <c r="E24" s="85"/>
      <c r="F24" s="37"/>
      <c r="G24" s="38"/>
      <c r="H24" s="78"/>
      <c r="I24" s="79"/>
      <c r="J24" s="80">
        <f>SUM(J15:K23)</f>
        <v>5000000</v>
      </c>
      <c r="K24" s="81"/>
      <c r="L24" s="16"/>
      <c r="M24" s="9"/>
      <c r="N24" s="9"/>
      <c r="O24" s="9"/>
      <c r="P24" s="9"/>
    </row>
  </sheetData>
  <mergeCells count="42">
    <mergeCell ref="D15:E15"/>
    <mergeCell ref="H15:I15"/>
    <mergeCell ref="J15:K15"/>
    <mergeCell ref="C1:G1"/>
    <mergeCell ref="B4:C5"/>
    <mergeCell ref="H10:L10"/>
    <mergeCell ref="G11:H11"/>
    <mergeCell ref="J11:K11"/>
    <mergeCell ref="H12:I12"/>
    <mergeCell ref="J12:L12"/>
    <mergeCell ref="G13:I13"/>
    <mergeCell ref="K13:L13"/>
    <mergeCell ref="D14:E14"/>
    <mergeCell ref="H14:I14"/>
    <mergeCell ref="J14:K14"/>
    <mergeCell ref="D16:E16"/>
    <mergeCell ref="H16:I16"/>
    <mergeCell ref="J16:K16"/>
    <mergeCell ref="D17:E17"/>
    <mergeCell ref="H17:I17"/>
    <mergeCell ref="J17:K17"/>
    <mergeCell ref="D18:E18"/>
    <mergeCell ref="H18:I18"/>
    <mergeCell ref="J18:K18"/>
    <mergeCell ref="D19:E19"/>
    <mergeCell ref="H19:I19"/>
    <mergeCell ref="J19:K19"/>
    <mergeCell ref="D20:E20"/>
    <mergeCell ref="H20:I20"/>
    <mergeCell ref="J20:K20"/>
    <mergeCell ref="D21:E21"/>
    <mergeCell ref="H21:I21"/>
    <mergeCell ref="J21:K21"/>
    <mergeCell ref="A24:E24"/>
    <mergeCell ref="H24:I24"/>
    <mergeCell ref="J24:K24"/>
    <mergeCell ref="D22:E22"/>
    <mergeCell ref="H22:I22"/>
    <mergeCell ref="J22:K22"/>
    <mergeCell ref="D23:E23"/>
    <mergeCell ref="H23:I23"/>
    <mergeCell ref="J23:K23"/>
  </mergeCells>
  <phoneticPr fontId="22"/>
  <dataValidations count="3">
    <dataValidation type="list" allowBlank="1" showInputMessage="1" showErrorMessage="1" sqref="G3" xr:uid="{28F60BB7-B2B0-49FC-91F3-EBF0C6A135DB}">
      <formula1>"7,8,9,10,11,12,13,14,15,16"</formula1>
    </dataValidation>
    <dataValidation type="list" allowBlank="1" showInputMessage="1" showErrorMessage="1" sqref="I3" xr:uid="{A5FA399F-A58C-46AA-BBF5-DD55FD2D6C7F}">
      <formula1>"1,2,3,4,5,6,7,8,9,10,11,12"</formula1>
    </dataValidation>
    <dataValidation type="list" allowBlank="1" showInputMessage="1" showErrorMessage="1" sqref="K3" xr:uid="{C92B9778-640F-4EE8-9EA8-9C13F63CA59C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 </vt:lpstr>
      <vt:lpstr>みほん</vt:lpstr>
      <vt:lpstr>みほん!Print_Area</vt:lpstr>
      <vt:lpstr>'請求書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</dc:creator>
  <cp:lastModifiedBy>良 尾崎</cp:lastModifiedBy>
  <cp:lastPrinted>2025-11-10T04:45:59Z</cp:lastPrinted>
  <dcterms:created xsi:type="dcterms:W3CDTF">2014-01-10T09:50:33Z</dcterms:created>
  <dcterms:modified xsi:type="dcterms:W3CDTF">2025-11-10T04:48:31Z</dcterms:modified>
</cp:coreProperties>
</file>